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63" i="1" l="1"/>
  <c r="F17" i="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<sst xmlns="http://schemas.openxmlformats.org/spreadsheetml/2006/main" count="125" uniqueCount="120">
  <si>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</si>
  <si>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</si>
  <si>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</si>
  <si>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</si>
  <si>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</si>
  <si>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</si>
  <si>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</si>
  <si>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</si>
  <si>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</si>
  <si>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</si>
  <si>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</si>
  <si>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</si>
  <si>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</si>
  <si>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</si>
  <si>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</si>
  <si>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</si>
  <si>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</si>
  <si>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</si>
  <si>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</si>
  <si>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</si>
  <si>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</si>
  <si>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</si>
  <si>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</si>
  <si>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</si>
  <si>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</si>
  <si>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</si>
  <si>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</si>
  <si>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</si>
  <si>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</si>
  <si>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</si>
  <si>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</si>
  <si>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</si>
  <si>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</si>
  <si>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</si>
  <si>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</si>
  <si>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</si>
  <si>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</si>
  <si>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</si>
  <si>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</si>
  <si>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</si>
  <si>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</si>
  <si>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</si>
  <si>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</si>
  <si>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</si>
  <si>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</si>
  <si>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</si>
  <si>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</si>
  <si>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</si>
  <si>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</si>
  <si>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</si>
  <si>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</si>
  <si>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</si>
  <si>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</si>
  <si>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</si>
  <si>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</si>
  <si>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</si>
  <si>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</si>
  <si>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</si>
  <si>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</si>
  <si>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</si>
  <si>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</si>
  <si>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</si>
  <si>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</si>
  <si>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</si>
  <si>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</si>
  <si>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</si>
  <si>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</si>
  <si>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</si>
  <si>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</si>
  <si>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</si>
  <si>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</si>
  <si>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</si>
  <si>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</si>
  <si>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</si>
  <si>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</si>
  <si>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</si>
  <si>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</si>
  <si>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</si>
  <si>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</si>
  <si>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</si>
  <si>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</si>
  <si>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</si>
  <si>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</si>
  <si>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</si>
  <si>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</si>
  <si>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</si>
  <si>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</si>
  <si>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</si>
  <si>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</si>
  <si>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</si>
  <si>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</si>
  <si>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</si>
  <si>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</si>
  <si>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</si>
  <si>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</si>
  <si>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</si>
  <si>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</si>
  <si>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</si>
  <si>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</si>
  <si>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</si>
  <si>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</si>
  <si>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Tham gia biên soạn, chỉnh lý chương trình đào tạo trình độ cao đẳng (Ngành: ĐCN, ĐTCN, TĐH)</t>
  </si>
  <si>
    <t>Tiêu chí 2 về Năng lực sư phạm</t>
  </si>
  <si>
    <r>
      <t xml:space="preserve">         Họ và tên: </t>
    </r>
    <r>
      <rPr>
        <b/>
        <sz val="13"/>
        <color rgb="FF000000"/>
        <rFont val="Times New Roman"/>
        <family val="1"/>
      </rPr>
      <t>Trần Trung Hiếu</t>
    </r>
  </si>
  <si>
    <t>Năm học: 2018-2019</t>
  </si>
  <si>
    <t xml:space="preserve">         Khoa, tổ bộ môn: Khoa  Điện -Điện tử; Bộ môn Điện Công Nghiệp</t>
  </si>
  <si>
    <t>- Dự giờ;
Tham gia hiệu chỉnh chương trình môn học Trang bị điện, Thực tập máy điện</t>
  </si>
  <si>
    <t>Tham gia giảng dạy môn Trang bị Điện, Thực tập máy điện, thực tập Trang bị Điện, hướng dẫn đồ án học phần, đồ án chuyên nghành</t>
  </si>
  <si>
    <t xml:space="preserve">
- Có quan hệ với doanh nghiệp thông qua việc đưa sinh viên đi thực tập; 
</t>
  </si>
  <si>
    <t>- Hướng dẫn dạy thực hành; 
Tham gia khóa học Thiết kế điện hợp chuẩn tại ĐH sư phạm kỹ thuật TPHCM( cấp chứng chỉ)</t>
  </si>
  <si>
    <t>Chứng chỉ B ngoại ngữ</t>
  </si>
  <si>
    <t>Chứng chỉ tin học ứng dụng cơ bản</t>
  </si>
  <si>
    <t>Sử dụng thành thạo các phần mềm dạy học chuyên ngành để thiết kế và chạy mô phỏng như: AUTOCAD. Phục vụ hướng dẫn đồ án môn học</t>
  </si>
  <si>
    <t>Thực hiện tốt công tác GVCN , CVHT</t>
  </si>
  <si>
    <t xml:space="preserve">
Quan hệ với các doanh nghiệp để hỗ trợ trong đào tạo như:  Thực Tập, GTVL, Quảng bá hình ảnh nhà trường
</t>
  </si>
  <si>
    <t xml:space="preserve">_Tham gia đầy đủ các buổi học tập sinh hoạt chuyên môn,Tham gia học tập   tại trường (Chứng chỉ B ngoại ngữ)
</t>
  </si>
  <si>
    <t>- Giấy chứng nhận: Thiết kế hệ thống điện hợp chuẩn cho các tòa nhà</t>
  </si>
  <si>
    <t xml:space="preserve">                   Trần Trung Hiếu</t>
  </si>
  <si>
    <t xml:space="preserve"> Bảng điểm đại học có môn PPNCKH</t>
  </si>
  <si>
    <t xml:space="preserve"> 
- Bằng đại học chuyên ngành Điện khí hóa và cung cấp điện 
- Chứng chỉ kỹ năng nghề quốc gia Bậc 3,Chứng chỉ sư phạm bậc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</si>
</sst>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314325</xdr:colOff>
      <xdr:row>0</xdr:row>
      <xdr:rowOff>47627</xdr:rowOff>
    </xdr:from>
    <xdr:to>
      <xdr:col>4</xdr:col>
      <xdr:colOff>161925</xdr:colOff>
      <xdr:row>2</xdr:row>
      <xdr:rowOff>152401</xdr:rowOff>
    </xdr:to>
    <xdr:grpSp>
      <xdr:nvGrpSpPr>
        <xdr:cNvPr id="19" name="Group 18"/>
        <xdr:cNvGrpSpPr/>
      </xdr:nvGrpSpPr>
      <xdr:grpSpPr>
        <a:xfrm>
          <a:off x="314325" y="47627"/>
          <a:ext cx="2600325" cy="504824"/>
          <a:chOff x="329831" y="47626"/>
          <a:chExt cx="2814975" cy="681989"/>
        </a:xfrm>
      </xdr:grpSpPr>
      <xdr:sp macro="" textlink="">
        <xdr:nvSpPr>
          <xdr:cNvPr id="15" name="Text Box 2"/>
          <xdr:cNvSpPr txBox="1"/>
        </xdr:nvSpPr>
        <xdr:spPr>
          <a:xfrm>
            <a:off x="329831" y="47626"/>
            <a:ext cx="2814975" cy="48928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K9" sqref="K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59</v>
      </c>
      <c r="B6" s="78"/>
      <c r="C6" s="78"/>
      <c r="D6" s="78"/>
      <c r="E6" s="78"/>
      <c r="F6" s="78"/>
      <c r="G6" s="78"/>
      <c r="H6" s="78"/>
      <c r="I6" s="78"/>
      <c r="J6" s="78"/>
    </row>
    <row r="7" spans="1:13" ht="18.75" x14ac:dyDescent="0.25">
      <c r="A7" s="78" t="s">
        <v>104</v>
      </c>
      <c r="B7" s="78"/>
      <c r="C7" s="78"/>
      <c r="D7" s="78"/>
      <c r="E7" s="78"/>
      <c r="F7" s="78"/>
      <c r="G7" s="78"/>
      <c r="H7" s="78"/>
      <c r="I7" s="78"/>
      <c r="J7" s="78"/>
    </row>
    <row r="8" spans="1:13" ht="16.5" x14ac:dyDescent="0.25">
      <c r="A8" s="79" t="s">
        <v>103</v>
      </c>
      <c r="B8" s="79"/>
      <c r="C8" s="79"/>
      <c r="D8" s="79"/>
      <c r="E8" s="79"/>
      <c r="F8" s="79"/>
      <c r="G8" s="79"/>
      <c r="H8" s="79"/>
      <c r="I8" s="79"/>
      <c r="J8" s="79"/>
    </row>
    <row r="9" spans="1:13" ht="16.5" x14ac:dyDescent="0.25">
      <c r="A9" s="79" t="s">
        <v>105</v>
      </c>
      <c r="B9" s="79"/>
      <c r="C9" s="79"/>
      <c r="D9" s="79"/>
      <c r="E9" s="79"/>
      <c r="F9" s="79"/>
      <c r="G9" s="79"/>
      <c r="H9" s="79"/>
      <c r="I9" s="79"/>
      <c r="J9" s="79"/>
    </row>
    <row r="10" spans="1:13" ht="16.5" x14ac:dyDescent="0.25">
      <c r="A10" s="79" t="s">
        <v>80</v>
      </c>
      <c r="B10" s="79"/>
      <c r="C10" s="79"/>
      <c r="D10" s="79"/>
      <c r="E10" s="79"/>
      <c r="F10" s="79"/>
      <c r="G10" s="79"/>
      <c r="H10" s="79"/>
      <c r="I10" s="79"/>
      <c r="J10" s="79"/>
    </row>
    <row r="11" spans="1:13" ht="20.45" customHeight="1" x14ac:dyDescent="0.25">
      <c r="A11" s="33" t="s">
        <v>79</v>
      </c>
      <c r="B11" s="33"/>
      <c r="C11" s="33"/>
      <c r="D11" s="33"/>
      <c r="E11" s="33"/>
      <c r="F11" s="33"/>
      <c r="G11" s="33"/>
      <c r="H11" s="33"/>
      <c r="I11" s="33"/>
      <c r="J11" s="33"/>
    </row>
    <row r="12" spans="1:13" ht="54" customHeight="1" x14ac:dyDescent="0.25">
      <c r="A12" s="77" t="s">
        <v>81</v>
      </c>
      <c r="B12" s="77"/>
      <c r="C12" s="77"/>
      <c r="D12" s="77"/>
      <c r="E12" s="77"/>
      <c r="F12" s="77"/>
      <c r="G12" s="77"/>
      <c r="H12" s="77"/>
      <c r="I12" s="77"/>
      <c r="J12" s="77"/>
    </row>
    <row r="13" spans="1:13" ht="9.6" customHeight="1" thickBot="1" x14ac:dyDescent="0.6">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69</v>
      </c>
      <c r="E15" s="35" t="s">
        <v>74</v>
      </c>
      <c r="F15" s="1" t="s">
        <v>76</v>
      </c>
      <c r="G15" s="1" t="s">
        <v>70</v>
      </c>
      <c r="H15" s="1" t="s">
        <v>71</v>
      </c>
      <c r="I15" s="2" t="s">
        <v>75</v>
      </c>
      <c r="J15" s="1" t="s">
        <v>77</v>
      </c>
      <c r="M15" s="19"/>
    </row>
    <row r="16" spans="1:13" s="17" customFormat="1" ht="32.25" thickBot="1" x14ac:dyDescent="0.3">
      <c r="A16" s="20" t="s">
        <v>4</v>
      </c>
      <c r="B16" s="21">
        <f>SUM(B17,B24,B27)</f>
        <v>20</v>
      </c>
      <c r="C16" s="21">
        <f>SUM(C17,C24,C27)</f>
        <v>20</v>
      </c>
      <c r="D16" s="21">
        <f>SUM(D17,D24,D27)</f>
        <v>14</v>
      </c>
      <c r="E16" s="22">
        <f>(D16/B16)</f>
        <v>0.7</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9</v>
      </c>
      <c r="E17" s="25">
        <f>(D17/B17)</f>
        <v>0.75</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119</v>
      </c>
      <c r="G18" s="58"/>
      <c r="H18" s="15"/>
      <c r="I18" s="16">
        <f t="shared" si="0"/>
        <v>0</v>
      </c>
      <c r="J18" s="53"/>
    </row>
    <row r="19" spans="1:10" ht="48.75" thickBot="1" x14ac:dyDescent="0.3">
      <c r="A19" s="6" t="s">
        <v>7</v>
      </c>
      <c r="B19" s="42">
        <v>2</v>
      </c>
      <c r="C19" s="3">
        <v>2</v>
      </c>
      <c r="D19" s="36">
        <v>2</v>
      </c>
      <c r="E19" s="44">
        <f t="shared" ref="E19:E23" si="1">(D19/B19)</f>
        <v>1</v>
      </c>
      <c r="F19" s="60" t="s">
        <v>106</v>
      </c>
      <c r="G19" s="58"/>
      <c r="H19" s="15"/>
      <c r="I19" s="16">
        <f t="shared" si="0"/>
        <v>0</v>
      </c>
      <c r="J19" s="53"/>
    </row>
    <row r="20" spans="1:10" ht="60.75" thickBot="1" x14ac:dyDescent="0.3">
      <c r="A20" s="6" t="s">
        <v>8</v>
      </c>
      <c r="B20" s="42">
        <v>2</v>
      </c>
      <c r="C20" s="3">
        <v>2</v>
      </c>
      <c r="D20" s="36">
        <v>2</v>
      </c>
      <c r="E20" s="44">
        <f t="shared" si="1"/>
        <v>1</v>
      </c>
      <c r="F20" s="60" t="s">
        <v>107</v>
      </c>
      <c r="G20" s="58"/>
      <c r="H20" s="15"/>
      <c r="I20" s="16">
        <f t="shared" si="0"/>
        <v>0</v>
      </c>
      <c r="J20" s="53"/>
    </row>
    <row r="21" spans="1:10" ht="60.75" thickBot="1" x14ac:dyDescent="0.3">
      <c r="A21" s="6" t="s">
        <v>9</v>
      </c>
      <c r="B21" s="42">
        <v>2</v>
      </c>
      <c r="C21" s="3">
        <v>2</v>
      </c>
      <c r="D21" s="36">
        <v>1</v>
      </c>
      <c r="E21" s="44">
        <f t="shared" si="1"/>
        <v>0.5</v>
      </c>
      <c r="F21" s="60" t="s">
        <v>108</v>
      </c>
      <c r="G21" s="58"/>
      <c r="H21" s="15"/>
      <c r="I21" s="16">
        <f t="shared" si="0"/>
        <v>0</v>
      </c>
      <c r="J21" s="53"/>
    </row>
    <row r="22" spans="1:10" ht="48.75" thickBot="1" x14ac:dyDescent="0.3">
      <c r="A22" s="6" t="s">
        <v>10</v>
      </c>
      <c r="B22" s="42">
        <v>2</v>
      </c>
      <c r="C22" s="3">
        <v>2</v>
      </c>
      <c r="D22" s="36">
        <v>2</v>
      </c>
      <c r="E22" s="44">
        <f t="shared" si="1"/>
        <v>1</v>
      </c>
      <c r="F22" s="60" t="s">
        <v>109</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110</v>
      </c>
      <c r="G25" s="58"/>
      <c r="H25" s="15"/>
      <c r="I25" s="16">
        <f t="shared" si="0"/>
        <v>0</v>
      </c>
      <c r="J25" s="55"/>
    </row>
    <row r="26" spans="1:10" ht="64.5" thickBot="1" x14ac:dyDescent="0.3">
      <c r="A26" s="4" t="s">
        <v>13</v>
      </c>
      <c r="B26" s="42">
        <v>2</v>
      </c>
      <c r="C26" s="3">
        <v>2</v>
      </c>
      <c r="D26" s="36">
        <v>0</v>
      </c>
      <c r="E26" s="44">
        <f t="shared" si="2"/>
        <v>0</v>
      </c>
      <c r="F26" s="51"/>
      <c r="G26" s="58"/>
      <c r="H26" s="15"/>
      <c r="I26" s="16">
        <f t="shared" si="0"/>
        <v>0</v>
      </c>
      <c r="J26" s="53"/>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111</v>
      </c>
      <c r="G28" s="58"/>
      <c r="H28" s="15"/>
      <c r="I28" s="16">
        <f t="shared" si="0"/>
        <v>0</v>
      </c>
      <c r="J28" s="53"/>
    </row>
    <row r="29" spans="1:10" ht="60.75" thickBot="1" x14ac:dyDescent="0.3">
      <c r="A29" s="4" t="s">
        <v>16</v>
      </c>
      <c r="B29" s="42">
        <v>2</v>
      </c>
      <c r="C29" s="3">
        <v>2</v>
      </c>
      <c r="D29" s="36">
        <v>1</v>
      </c>
      <c r="E29" s="44">
        <f t="shared" si="3"/>
        <v>0.5</v>
      </c>
      <c r="F29" s="60" t="s">
        <v>112</v>
      </c>
      <c r="G29" s="58"/>
      <c r="H29" s="15"/>
      <c r="I29" s="16">
        <f t="shared" si="0"/>
        <v>0</v>
      </c>
      <c r="J29" s="53"/>
    </row>
    <row r="30" spans="1:10" s="17" customFormat="1" ht="32.25" thickBot="1" x14ac:dyDescent="0.3">
      <c r="A30" s="20" t="s">
        <v>102</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82</v>
      </c>
      <c r="G32" s="58"/>
      <c r="H32" s="15"/>
      <c r="I32" s="16">
        <f t="shared" si="0"/>
        <v>0</v>
      </c>
      <c r="J32" s="52"/>
    </row>
    <row r="33" spans="1:10" ht="24.75" thickBot="1" x14ac:dyDescent="0.3">
      <c r="A33" s="6" t="s">
        <v>19</v>
      </c>
      <c r="B33" s="42">
        <v>2</v>
      </c>
      <c r="C33" s="3">
        <v>2</v>
      </c>
      <c r="D33" s="36">
        <v>2</v>
      </c>
      <c r="E33" s="44">
        <f t="shared" si="4"/>
        <v>1</v>
      </c>
      <c r="F33" s="60" t="s">
        <v>83</v>
      </c>
      <c r="G33" s="58"/>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84</v>
      </c>
      <c r="G35" s="58"/>
      <c r="H35" s="15"/>
      <c r="I35" s="16">
        <f t="shared" si="0"/>
        <v>0</v>
      </c>
      <c r="J35" s="52"/>
    </row>
    <row r="36" spans="1:10" ht="36.75" thickBot="1" x14ac:dyDescent="0.3">
      <c r="A36" s="6" t="s">
        <v>22</v>
      </c>
      <c r="B36" s="42">
        <v>2</v>
      </c>
      <c r="C36" s="3">
        <v>2</v>
      </c>
      <c r="D36" s="36">
        <v>2</v>
      </c>
      <c r="E36" s="44">
        <f t="shared" si="5"/>
        <v>1</v>
      </c>
      <c r="F36" s="60" t="s">
        <v>85</v>
      </c>
      <c r="G36" s="58"/>
      <c r="H36" s="15"/>
      <c r="I36" s="16">
        <f t="shared" si="0"/>
        <v>0</v>
      </c>
      <c r="J36" s="52"/>
    </row>
    <row r="37" spans="1:10" ht="48.75" thickBot="1" x14ac:dyDescent="0.3">
      <c r="A37" s="6" t="s">
        <v>23</v>
      </c>
      <c r="B37" s="42">
        <v>2</v>
      </c>
      <c r="C37" s="3">
        <v>2</v>
      </c>
      <c r="D37" s="36">
        <v>2</v>
      </c>
      <c r="E37" s="44">
        <f t="shared" si="5"/>
        <v>1</v>
      </c>
      <c r="F37" s="60" t="s">
        <v>86</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101</v>
      </c>
      <c r="G53" s="58"/>
      <c r="H53" s="15"/>
      <c r="I53" s="16">
        <f t="shared" si="8"/>
        <v>0</v>
      </c>
      <c r="J53" s="52"/>
    </row>
    <row r="54" spans="1:10" ht="57" customHeight="1" thickBot="1" x14ac:dyDescent="0.3">
      <c r="A54" s="6" t="s">
        <v>37</v>
      </c>
      <c r="B54" s="42">
        <v>2</v>
      </c>
      <c r="C54" s="3">
        <v>2</v>
      </c>
      <c r="D54" s="36">
        <v>2</v>
      </c>
      <c r="E54" s="44">
        <f t="shared" si="10"/>
        <v>1</v>
      </c>
      <c r="F54" s="60" t="s">
        <v>101</v>
      </c>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67</v>
      </c>
      <c r="B60" s="24">
        <f>SUM(B61:B62)</f>
        <v>4</v>
      </c>
      <c r="C60" s="24">
        <f>SUM(C61:C62)</f>
        <v>4</v>
      </c>
      <c r="D60" s="61">
        <f>SUM(D61:D62)</f>
        <v>2</v>
      </c>
      <c r="E60" s="25">
        <f>(D60/B60)</f>
        <v>0.5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0</v>
      </c>
      <c r="E62" s="44">
        <f t="shared" si="12"/>
        <v>0</v>
      </c>
      <c r="F62" s="60"/>
      <c r="G62" s="58"/>
      <c r="H62" s="15"/>
      <c r="I62" s="16">
        <f t="shared" si="8"/>
        <v>0</v>
      </c>
      <c r="J62" s="51"/>
    </row>
    <row r="63" spans="1:10" s="17" customFormat="1" ht="32.25" thickBot="1" x14ac:dyDescent="0.3">
      <c r="A63" s="28" t="s">
        <v>62</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113</v>
      </c>
      <c r="G64" s="58"/>
      <c r="H64" s="15"/>
      <c r="I64" s="16">
        <f t="shared" si="8"/>
        <v>0</v>
      </c>
      <c r="J64" s="51"/>
    </row>
    <row r="65" spans="1:10" ht="108.75" thickBot="1" x14ac:dyDescent="0.3">
      <c r="A65" s="9" t="s">
        <v>45</v>
      </c>
      <c r="B65" s="42">
        <v>2</v>
      </c>
      <c r="C65" s="14">
        <v>2</v>
      </c>
      <c r="D65" s="36">
        <v>2</v>
      </c>
      <c r="E65" s="44">
        <f t="shared" si="13"/>
        <v>1</v>
      </c>
      <c r="F65" s="60" t="s">
        <v>114</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60.75" thickBot="1" x14ac:dyDescent="0.3">
      <c r="A70" s="9" t="s">
        <v>50</v>
      </c>
      <c r="B70" s="42">
        <v>2</v>
      </c>
      <c r="C70" s="14">
        <v>2</v>
      </c>
      <c r="D70" s="36">
        <v>2</v>
      </c>
      <c r="E70" s="44">
        <f t="shared" si="14"/>
        <v>1</v>
      </c>
      <c r="F70" s="60" t="s">
        <v>115</v>
      </c>
      <c r="G70" s="58"/>
      <c r="H70" s="15"/>
      <c r="I70" s="16">
        <f t="shared" si="8"/>
        <v>0</v>
      </c>
      <c r="J70" s="51"/>
    </row>
    <row r="71" spans="1:10" ht="60.75" customHeight="1" thickBot="1" x14ac:dyDescent="0.3">
      <c r="A71" s="9" t="s">
        <v>51</v>
      </c>
      <c r="B71" s="42">
        <v>2</v>
      </c>
      <c r="C71" s="14">
        <v>2</v>
      </c>
      <c r="D71" s="36">
        <v>2</v>
      </c>
      <c r="E71" s="44">
        <f t="shared" si="14"/>
        <v>1</v>
      </c>
      <c r="F71" s="60" t="s">
        <v>116</v>
      </c>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100</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118</v>
      </c>
      <c r="G76" s="58"/>
      <c r="H76" s="15"/>
      <c r="I76" s="16">
        <f t="shared" si="8"/>
        <v>0</v>
      </c>
      <c r="J76" s="51"/>
    </row>
    <row r="77" spans="1:10" ht="36.75" thickBot="1" x14ac:dyDescent="0.3">
      <c r="A77" s="62" t="s">
        <v>55</v>
      </c>
      <c r="B77" s="42">
        <v>2</v>
      </c>
      <c r="C77" s="14">
        <v>2</v>
      </c>
      <c r="D77" s="36">
        <v>0</v>
      </c>
      <c r="E77" s="44">
        <f t="shared" si="16"/>
        <v>0</v>
      </c>
      <c r="F77" s="51"/>
      <c r="G77" s="58"/>
      <c r="H77" s="15"/>
      <c r="I77" s="16">
        <f t="shared" si="8"/>
        <v>0</v>
      </c>
      <c r="J77" s="51"/>
    </row>
    <row r="78" spans="1:10" ht="16.5" thickBot="1" x14ac:dyDescent="0.3">
      <c r="A78" s="10" t="s">
        <v>56</v>
      </c>
      <c r="B78" s="41">
        <f>SUM(B16,B30,B66)</f>
        <v>88</v>
      </c>
      <c r="C78" s="5">
        <f>SUM(C16,C30,C66)</f>
        <v>88</v>
      </c>
      <c r="D78" s="12">
        <f>SUM(D16,D30,D66)</f>
        <v>72</v>
      </c>
      <c r="E78" s="56">
        <f>(D78/B78)</f>
        <v>0.81818181818181823</v>
      </c>
      <c r="F78" s="3"/>
      <c r="G78" s="57">
        <f>SUM(G16,G30,G66)</f>
        <v>0</v>
      </c>
      <c r="H78" s="12">
        <f>SUM(H16,H30,H66)</f>
        <v>0</v>
      </c>
      <c r="I78" s="56">
        <f t="shared" si="8"/>
        <v>0</v>
      </c>
      <c r="J78" s="3"/>
    </row>
    <row r="79" spans="1:10" ht="16.5" thickBot="1" x14ac:dyDescent="0.3">
      <c r="A79" s="10" t="s">
        <v>57</v>
      </c>
      <c r="B79" s="41">
        <v>100</v>
      </c>
      <c r="C79" s="5">
        <f>(C78*B79)/B78</f>
        <v>100</v>
      </c>
      <c r="D79" s="13">
        <f>(D78*B79)/B78</f>
        <v>81.818181818181813</v>
      </c>
      <c r="E79" s="56">
        <f>(D79/B79)</f>
        <v>0.81818181818181812</v>
      </c>
      <c r="F79" s="3"/>
      <c r="G79" s="59">
        <f>(G78/B78)*100</f>
        <v>0</v>
      </c>
      <c r="H79" s="13">
        <f>(H78*B79)/B78</f>
        <v>0</v>
      </c>
      <c r="I79" s="56">
        <f t="shared" si="8"/>
        <v>0</v>
      </c>
      <c r="J79" s="3"/>
    </row>
    <row r="80" spans="1:10" ht="36" customHeight="1" thickBot="1" x14ac:dyDescent="0.3">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72</v>
      </c>
      <c r="B82" s="67"/>
      <c r="C82" s="67"/>
      <c r="D82" s="67"/>
      <c r="E82" s="67"/>
      <c r="H82" s="68" t="s">
        <v>73</v>
      </c>
      <c r="I82" s="69"/>
      <c r="J82" s="69"/>
    </row>
    <row r="86" spans="1:10" ht="15.6" customHeight="1" x14ac:dyDescent="0.25">
      <c r="A86" s="65" t="s">
        <v>117</v>
      </c>
      <c r="B86" s="65"/>
      <c r="C86" s="65"/>
      <c r="D86" s="65"/>
      <c r="I86" s="63" t="s">
        <v>78</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AutoBVT</cp:lastModifiedBy>
  <cp:lastPrinted>2019-05-08T04:02:41Z</cp:lastPrinted>
  <dcterms:created xsi:type="dcterms:W3CDTF">2018-04-22T04:07:39Z</dcterms:created>
  <dcterms:modified xsi:type="dcterms:W3CDTF">2019-05-08T15:56:10Z</dcterms:modified>
</cp:coreProperties>
</file>